
<file path=[Content_Types].xml><?xml version="1.0" encoding="utf-8"?>
<Types xmlns="http://schemas.openxmlformats.org/package/2006/content-types">
  <Default Extension="vml" ContentType="application/vnd.openxmlformats-officedocument.vmlDrawing"/>
  <Default Extension="bin" ContentType="application/vnd.openxmlformats-officedocument.oleObject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静态漂移测试" sheetId="2" r:id="rId1"/>
    <sheet name="磁干扰测试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<sst xmlns="http://schemas.openxmlformats.org/spreadsheetml/2006/main" count="137" uniqueCount="106">
  <si>
    <t>BMI323六轴IMU 静态精度漂移测试记录</t>
  </si>
  <si>
    <t>测试条件</t>
  </si>
  <si>
    <t>传感器型号</t>
  </si>
  <si>
    <t>BMI323 Gravity 6轴 IMU（SEN0692）</t>
  </si>
  <si>
    <t>环境温度</t>
  </si>
  <si>
    <t>26℃</t>
  </si>
  <si>
    <t>固定测试参数</t>
  </si>
  <si>
    <t>加速度±2g / 陀螺仪±250°/s / I2C通信 / 3.3V供电</t>
  </si>
  <si>
    <t>预热时长</t>
  </si>
  <si>
    <t>3分钟</t>
  </si>
  <si>
    <t>原厂规格精度</t>
  </si>
  <si>
    <t>加速度零偏Max±50mg(0.05g) / 陀螺仪零偏Typ±1°/s（Bosch BMI323 Datasheet）</t>
  </si>
  <si>
    <t>采集时长</t>
  </si>
  <si>
    <t>X轴加速度(g)</t>
  </si>
  <si>
    <t>Y轴加速度(g)</t>
  </si>
  <si>
    <t>Z轴加速度(g)</t>
  </si>
  <si>
    <t>X轴陀螺仪(°/s)</t>
  </si>
  <si>
    <t>Y轴陀螺仪(°/s)</t>
  </si>
  <si>
    <t>Z轴陀螺仪(°/s)</t>
  </si>
  <si>
    <t>计算公式说明</t>
  </si>
  <si>
    <t>0min（基准）</t>
  </si>
  <si>
    <t>数学公式</t>
  </si>
  <si>
    <t>Excel / 表格公式</t>
  </si>
  <si>
    <t>说明</t>
  </si>
  <si>
    <t>0.5min</t>
  </si>
  <si>
    <t>平均值</t>
  </si>
  <si>
    <t>平均值=AVERAGE(数据区域)</t>
  </si>
  <si>
    <t>取所有采样点的算术平均值</t>
  </si>
  <si>
    <t>1min</t>
  </si>
  <si>
    <t>1.5min</t>
  </si>
  <si>
    <t>2min</t>
  </si>
  <si>
    <t>2.5min</t>
  </si>
  <si>
    <t>标准差</t>
  </si>
  <si>
    <t>标准差=STDEV(数据区域)</t>
  </si>
  <si>
    <t>采样数据的标准偏差，反映数据离散程度</t>
  </si>
  <si>
    <t>3min</t>
  </si>
  <si>
    <t>3.5min</t>
  </si>
  <si>
    <t>4min</t>
  </si>
  <si>
    <t>最大偏离理论值</t>
  </si>
  <si>
    <t>加速度（x、y）、陀螺仪=MAX(ABS(@数据区域))；
z轴加速度=MAX(ABS(数据区域 + 1))</t>
  </si>
  <si>
    <t>X/Y轴加速度、陀螺仪三轴理论值为0；Z轴加速度理论值为-1g</t>
  </si>
  <si>
    <t>4.5min</t>
  </si>
  <si>
    <t>5min</t>
  </si>
  <si>
    <t>5.5min</t>
  </si>
  <si>
    <t>6min</t>
  </si>
  <si>
    <t>6.5min</t>
  </si>
  <si>
    <t>7min</t>
  </si>
  <si>
    <t>7.5min</t>
  </si>
  <si>
    <t>8min</t>
  </si>
  <si>
    <t>8.5min</t>
  </si>
  <si>
    <t>9min</t>
  </si>
  <si>
    <t>9.5min</t>
  </si>
  <si>
    <t>10min</t>
  </si>
  <si>
    <t>10.5min</t>
  </si>
  <si>
    <t>11min</t>
  </si>
  <si>
    <t>11.5min</t>
  </si>
  <si>
    <t>12min</t>
  </si>
  <si>
    <t>12.5min</t>
  </si>
  <si>
    <t>13min</t>
  </si>
  <si>
    <t>13.5min</t>
  </si>
  <si>
    <t>14min</t>
  </si>
  <si>
    <t>14.5min</t>
  </si>
  <si>
    <t>15min（结束）</t>
  </si>
  <si>
    <t>统计项</t>
  </si>
  <si>
    <t>全部数据平均值</t>
  </si>
  <si>
    <t>数据标准差</t>
  </si>
  <si>
    <t>最大偏离理论值差值</t>
  </si>
  <si>
    <t>测试判定结果</t>
  </si>
  <si>
    <t>合格；三轴15分钟漂移均属于轻微漂移范围，陀螺仪零偏远小于±1°/s阈值</t>
  </si>
  <si>
    <t>BMI323六轴IMU 磁干扰测试记录</t>
  </si>
  <si>
    <t>磁干扰源</t>
  </si>
  <si>
    <t>2颗直径4mm厚度2mm N52钕铁硼磁铁贴合使用，模拟磁场干扰</t>
  </si>
  <si>
    <t>测试阶段</t>
  </si>
  <si>
    <t>磁铁距离</t>
  </si>
  <si>
    <t>Ax(g)</t>
  </si>
  <si>
    <t>Ay(g)</t>
  </si>
  <si>
    <t>Az(g)</t>
  </si>
  <si>
    <t>Gx(°/s)</t>
  </si>
  <si>
    <t>Gy(°/s)</t>
  </si>
  <si>
    <t>Gz(°/s)</t>
  </si>
  <si>
    <t>是否异常跳变</t>
  </si>
  <si>
    <t>基线</t>
  </si>
  <si>
    <t>无磁铁</t>
  </si>
  <si>
    <t>否</t>
  </si>
  <si>
    <t>靠近阶段1</t>
  </si>
  <si>
    <t>30cm</t>
  </si>
  <si>
    <t>靠近阶段2</t>
  </si>
  <si>
    <t>10cm</t>
  </si>
  <si>
    <t>最大干扰</t>
  </si>
  <si>
    <t>5cm</t>
  </si>
  <si>
    <t>恢复1</t>
  </si>
  <si>
    <t>移开30s</t>
  </si>
  <si>
    <t>恢复2</t>
  </si>
  <si>
    <t>移开60s</t>
  </si>
  <si>
    <t>加速度最大轴波动(g)</t>
  </si>
  <si>
    <t>陀螺最大轴波动(°/s)</t>
  </si>
  <si>
    <t>Y轴：0.0018</t>
  </si>
  <si>
    <t>Y轴：0.274</t>
  </si>
  <si>
    <t>Y轴：0.244</t>
  </si>
  <si>
    <t>X轴：0.0011</t>
  </si>
  <si>
    <t>Y轴：0.366</t>
  </si>
  <si>
    <t>Y轴：0.0017</t>
  </si>
  <si>
    <t>Y轴：0.221</t>
  </si>
  <si>
    <t>Z轴：0.0006</t>
  </si>
  <si>
    <t>X轴：0.084</t>
  </si>
  <si>
    <t>测试判定结果：整体合格；全程无突发性数值大幅跳变；加速度计各项数据移除磁铁 60s 后恢复基线区间；陀螺仪磁场干扰下波动明显增大，静置 60s 后波动幅度显著降低，残留轻微干扰。
注：本简易测试以同工况基线数据作为对比参考，未量化噪声增幅百分比，仅通过直观波动幅度与数值恢复情况进行判定；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</si>
</sst>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2"/>
      <color theme="1"/>
      <name val="等线"/>
      <charset val="134"/>
      <scheme val="minor"/>
    </font>
    <font>
      <b/>
      <sz val="11"/>
      <color rgb="FF000000"/>
      <name val="等线"/>
      <charset val="134"/>
    </font>
    <font>
      <b/>
      <sz val="11"/>
      <color rgb="FF000000"/>
      <name val="等线"/>
      <charset val="134"/>
      <scheme val="minor"/>
    </font>
    <font>
      <sz val="12"/>
      <color theme="1"/>
      <name val="等线"/>
      <charset val="134"/>
    </font>
    <font>
      <sz val="11.25"/>
      <color theme="1"/>
      <name val="等线"/>
      <charset val="134"/>
    </font>
    <font>
      <b/>
      <sz val="10"/>
      <color rgb="FF000000"/>
      <name val="等线"/>
      <charset val="134"/>
      <scheme val="minor"/>
    </font>
    <font>
      <b/>
      <sz val="10"/>
      <color rgb="FF000000"/>
      <name val="等线"/>
      <charset val="134"/>
    </font>
    <font>
      <sz val="10"/>
      <color theme="1"/>
      <name val="等线"/>
      <charset val="134"/>
    </font>
    <font>
      <sz val="10"/>
      <color rgb="FF000000"/>
      <name val="等线"/>
      <charset val="134"/>
    </font>
    <font>
      <sz val="11"/>
      <color theme="1"/>
      <name val="等线"/>
      <charset val="134"/>
    </font>
    <font>
      <sz val="10"/>
      <color rgb="FF000000"/>
      <name val="等线"/>
      <charset val="134"/>
      <scheme val="minor"/>
    </font>
    <font>
      <sz val="12"/>
      <name val="等线"/>
      <charset val="134"/>
      <scheme val="minor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8F0FE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NumberFormat="0" applyFont="0" applyFill="0" applyBorder="0" applyProtection="0"/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4" borderId="5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6" borderId="9" applyNumberFormat="0" applyAlignment="0" applyProtection="0">
      <alignment vertical="center"/>
    </xf>
    <xf numFmtId="0" fontId="23" fillId="6" borderId="8" applyNumberFormat="0" applyAlignment="0" applyProtection="0">
      <alignment vertical="center"/>
    </xf>
    <xf numFmtId="0" fontId="24" fillId="7" borderId="10" applyNumberFormat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</cellStyleXfs>
  <cellXfs count="32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1" xfId="0" applyNumberFormat="1" applyFont="1" applyFill="1" applyBorder="1" applyAlignment="1" applyProtection="1">
      <alignment horizontal="left" vertical="center" wrapText="1"/>
    </xf>
    <xf numFmtId="0" fontId="5" fillId="0" borderId="0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6" fillId="2" borderId="1" xfId="0" applyNumberFormat="1" applyFont="1" applyFill="1" applyBorder="1" applyAlignment="1" applyProtection="1">
      <alignment horizontal="center" vertical="center" wrapText="1"/>
    </xf>
    <xf numFmtId="0" fontId="7" fillId="0" borderId="1" xfId="0" applyNumberFormat="1" applyFont="1" applyFill="1" applyBorder="1" applyAlignment="1" applyProtection="1">
      <alignment vertical="center" wrapText="1"/>
    </xf>
    <xf numFmtId="0" fontId="8" fillId="0" borderId="1" xfId="0" applyNumberFormat="1" applyFont="1" applyFill="1" applyBorder="1" applyAlignment="1" applyProtection="1">
      <alignment horizontal="left" vertical="center" wrapText="1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9" fillId="0" borderId="1" xfId="0" applyNumberFormat="1" applyFont="1" applyFill="1" applyBorder="1" applyAlignment="1" applyProtection="1">
      <alignment horizontal="left" vertical="center"/>
    </xf>
    <xf numFmtId="0" fontId="10" fillId="0" borderId="1" xfId="0" applyFont="1" applyBorder="1" applyAlignment="1">
      <alignment horizontal="center" vertical="center"/>
    </xf>
    <xf numFmtId="0" fontId="9" fillId="0" borderId="1" xfId="0" applyNumberFormat="1" applyFont="1" applyFill="1" applyBorder="1" applyAlignment="1" applyProtection="1">
      <alignment horizontal="left" vertical="center" wrapText="1"/>
    </xf>
    <xf numFmtId="0" fontId="9" fillId="0" borderId="0" xfId="0" applyNumberFormat="1" applyFont="1" applyFill="1" applyBorder="1" applyAlignment="1" applyProtection="1">
      <alignment horizontal="left" vertical="center" wrapText="1"/>
    </xf>
    <xf numFmtId="0" fontId="9" fillId="0" borderId="1" xfId="0" applyNumberFormat="1" applyFont="1" applyFill="1" applyBorder="1" applyAlignment="1" applyProtection="1">
      <alignment horizontal="center" vertical="center" wrapText="1"/>
    </xf>
    <xf numFmtId="0" fontId="9" fillId="0" borderId="2" xfId="0" applyNumberFormat="1" applyFont="1" applyFill="1" applyBorder="1" applyAlignment="1" applyProtection="1">
      <alignment horizontal="center" vertical="center"/>
    </xf>
    <xf numFmtId="0" fontId="9" fillId="0" borderId="2" xfId="0" applyNumberFormat="1" applyFont="1" applyFill="1" applyBorder="1" applyAlignment="1" applyProtection="1">
      <alignment horizontal="center" vertical="center" wrapText="1"/>
    </xf>
    <xf numFmtId="0" fontId="9" fillId="0" borderId="3" xfId="0" applyNumberFormat="1" applyFont="1" applyFill="1" applyBorder="1" applyAlignment="1" applyProtection="1">
      <alignment horizontal="center" vertical="center"/>
    </xf>
    <xf numFmtId="0" fontId="9" fillId="0" borderId="3" xfId="0" applyNumberFormat="1" applyFont="1" applyFill="1" applyBorder="1" applyAlignment="1" applyProtection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11" fillId="3" borderId="1" xfId="0" applyFont="1" applyFill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9" fillId="0" borderId="4" xfId="0" applyNumberFormat="1" applyFont="1" applyFill="1" applyBorder="1" applyAlignment="1" applyProtection="1">
      <alignment horizontal="center" vertical="center"/>
    </xf>
    <xf numFmtId="0" fontId="9" fillId="0" borderId="4" xfId="0" applyNumberFormat="1" applyFont="1" applyFill="1" applyBorder="1" applyAlignment="1" applyProtection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wmf"/><Relationship Id="rId1" Type="http://schemas.openxmlformats.org/officeDocument/2006/relationships/image" Target="../media/image2.wmf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9525</xdr:colOff>
          <xdr:row>10</xdr:row>
          <xdr:rowOff>19050</xdr:rowOff>
        </xdr:from>
        <xdr:to>
          <xdr:col>9</xdr:col>
          <xdr:colOff>1082040</xdr:colOff>
          <xdr:row>14</xdr:row>
          <xdr:rowOff>13970</xdr:rowOff>
        </xdr:to>
        <xdr:sp>
          <xdr:nvSpPr>
            <xdr:cNvPr id="1029" name="Object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>
            <a:xfrm>
              <a:off x="8239125" y="2419350"/>
              <a:ext cx="1072515" cy="79502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15240</xdr:colOff>
          <xdr:row>14</xdr:row>
          <xdr:rowOff>9525</xdr:rowOff>
        </xdr:from>
        <xdr:to>
          <xdr:col>9</xdr:col>
          <xdr:colOff>1083945</xdr:colOff>
          <xdr:row>16</xdr:row>
          <xdr:rowOff>130175</xdr:rowOff>
        </xdr:to>
        <xdr:sp>
          <xdr:nvSpPr>
            <xdr:cNvPr id="1030" name="Object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>
            <a:xfrm>
              <a:off x="8244840" y="3209925"/>
              <a:ext cx="1068705" cy="52070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9</xdr:col>
      <xdr:colOff>28575</xdr:colOff>
      <xdr:row>17</xdr:row>
      <xdr:rowOff>19050</xdr:rowOff>
    </xdr:from>
    <xdr:to>
      <xdr:col>9</xdr:col>
      <xdr:colOff>4371975</xdr:colOff>
      <xdr:row>49</xdr:row>
      <xdr:rowOff>66675</xdr:rowOff>
    </xdr:to>
    <xdr:pic>
      <xdr:nvPicPr>
        <xdr:cNvPr id="5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258175" y="3819525"/>
          <a:ext cx="4343400" cy="7543800"/>
        </a:xfrm>
        <a:prstGeom prst="rect">
          <a:avLst/>
        </a:prstGeom>
        <a:noFill/>
        <a:ln w="9525">
          <a:noFill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9525</xdr:colOff>
          <xdr:row>10</xdr:row>
          <xdr:rowOff>19050</xdr:rowOff>
        </xdr:from>
        <xdr:to>
          <xdr:col>9</xdr:col>
          <xdr:colOff>1082040</xdr:colOff>
          <xdr:row>14</xdr:row>
          <xdr:rowOff>13970</xdr:rowOff>
        </xdr:to>
        <xdr:sp>
          <xdr:nvSpPr>
            <xdr:cNvPr id="1032" name="Object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>
            <a:xfrm>
              <a:off x="8239125" y="2419350"/>
              <a:ext cx="1072515" cy="79502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15240</xdr:colOff>
          <xdr:row>14</xdr:row>
          <xdr:rowOff>9525</xdr:rowOff>
        </xdr:from>
        <xdr:to>
          <xdr:col>9</xdr:col>
          <xdr:colOff>1083945</xdr:colOff>
          <xdr:row>16</xdr:row>
          <xdr:rowOff>130175</xdr:rowOff>
        </xdr:to>
        <xdr:sp>
          <xdr:nvSpPr>
            <xdr:cNvPr id="1033" name="Object 9" hidden="1">
              <a:extLst>
                <a:ext uri="{63B3BB69-23CF-44E3-9099-C40C66FF867C}">
                  <a14:compatExt spid="_x0000_s1033"/>
                </a:ext>
              </a:extLst>
            </xdr:cNvPr>
            <xdr:cNvSpPr/>
          </xdr:nvSpPr>
          <xdr:spPr>
            <a:xfrm>
              <a:off x="8244840" y="3209925"/>
              <a:ext cx="1068705" cy="52070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4.bin"/><Relationship Id="rId7" Type="http://schemas.openxmlformats.org/officeDocument/2006/relationships/oleObject" Target="../embeddings/oleObject3.bin"/><Relationship Id="rId6" Type="http://schemas.openxmlformats.org/officeDocument/2006/relationships/image" Target="../media/image3.wmf"/><Relationship Id="rId5" Type="http://schemas.openxmlformats.org/officeDocument/2006/relationships/oleObject" Target="../embeddings/oleObject2.bin"/><Relationship Id="rId4" Type="http://schemas.openxmlformats.org/officeDocument/2006/relationships/image" Target="../media/image2.wmf"/><Relationship Id="rId3" Type="http://schemas.openxmlformats.org/officeDocument/2006/relationships/oleObject" Target="../embeddings/oleObject1.bin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O57"/>
  <sheetViews>
    <sheetView tabSelected="1" zoomScale="85" zoomScaleNormal="85" topLeftCell="A38" workbookViewId="0">
      <selection activeCell="J18" sqref="J18:J57"/>
    </sheetView>
  </sheetViews>
  <sheetFormatPr defaultColWidth="12" defaultRowHeight="15.75"/>
  <cols>
    <col min="10" max="10" width="59.1083333333333" customWidth="1"/>
    <col min="11" max="11" width="17.625" customWidth="1"/>
  </cols>
  <sheetData>
    <row r="1" spans="1:15">
      <c r="A1" s="14" t="s">
        <v>0</v>
      </c>
      <c r="B1" s="14"/>
      <c r="C1" s="14"/>
      <c r="D1" s="14"/>
      <c r="E1" s="14"/>
      <c r="F1" s="14"/>
      <c r="G1" s="14"/>
    </row>
    <row r="2" spans="1:15">
      <c r="A2" s="15" t="s">
        <v>1</v>
      </c>
      <c r="B2" s="15"/>
      <c r="C2" s="15"/>
      <c r="D2" s="15"/>
      <c r="E2" s="15"/>
      <c r="F2" s="15"/>
      <c r="G2" s="15"/>
    </row>
    <row r="3" spans="1:15">
      <c r="A3" s="15" t="s">
        <v>2</v>
      </c>
      <c r="B3" s="13" t="s">
        <v>3</v>
      </c>
      <c r="C3" s="13"/>
      <c r="D3" s="13"/>
      <c r="E3" s="13"/>
      <c r="F3" s="13"/>
      <c r="G3" s="13"/>
    </row>
    <row r="4" spans="1:15">
      <c r="A4" s="15" t="s">
        <v>4</v>
      </c>
      <c r="B4" s="13" t="s">
        <v>5</v>
      </c>
      <c r="C4" s="13"/>
      <c r="D4" s="13"/>
      <c r="E4" s="13"/>
      <c r="F4" s="13"/>
      <c r="G4" s="13"/>
    </row>
    <row r="5" ht="31.5" spans="1:15">
      <c r="A5" s="15" t="s">
        <v>6</v>
      </c>
      <c r="B5" s="13" t="s">
        <v>7</v>
      </c>
      <c r="C5" s="13"/>
      <c r="D5" s="13"/>
      <c r="E5" s="13"/>
      <c r="F5" s="13"/>
      <c r="G5" s="13"/>
    </row>
    <row r="6" spans="1:15">
      <c r="A6" s="15" t="s">
        <v>8</v>
      </c>
      <c r="B6" s="13" t="s">
        <v>9</v>
      </c>
      <c r="C6" s="13"/>
      <c r="D6" s="13"/>
      <c r="E6" s="13"/>
      <c r="F6" s="13"/>
      <c r="G6" s="13"/>
    </row>
    <row r="7" ht="31.5" spans="1:15">
      <c r="A7" s="15" t="s">
        <v>10</v>
      </c>
      <c r="B7" s="13" t="s">
        <v>11</v>
      </c>
      <c r="C7" s="13"/>
      <c r="D7" s="13"/>
      <c r="E7" s="13"/>
      <c r="F7" s="13"/>
      <c r="G7" s="13"/>
    </row>
    <row r="9" spans="1:15">
      <c r="A9" s="7" t="s">
        <v>12</v>
      </c>
      <c r="B9" s="7" t="s">
        <v>13</v>
      </c>
      <c r="C9" s="7" t="s">
        <v>14</v>
      </c>
      <c r="D9" s="7" t="s">
        <v>15</v>
      </c>
      <c r="E9" s="7" t="s">
        <v>16</v>
      </c>
      <c r="F9" s="7" t="s">
        <v>17</v>
      </c>
      <c r="G9" s="7" t="s">
        <v>18</v>
      </c>
      <c r="I9" s="16" t="s">
        <v>19</v>
      </c>
      <c r="J9" s="16"/>
      <c r="K9" s="16"/>
      <c r="L9" s="16"/>
      <c r="M9" s="16"/>
      <c r="N9" s="16"/>
      <c r="O9" s="16"/>
    </row>
    <row r="10" spans="1:15">
      <c r="A10" s="17" t="s">
        <v>20</v>
      </c>
      <c r="B10" s="17">
        <v>-0.0047</v>
      </c>
      <c r="C10" s="17">
        <v>-0.0356</v>
      </c>
      <c r="D10" s="17">
        <v>-0.9921</v>
      </c>
      <c r="E10" s="17">
        <v>-0.107</v>
      </c>
      <c r="F10" s="17">
        <v>0.046</v>
      </c>
      <c r="G10" s="17">
        <v>-0.145</v>
      </c>
      <c r="I10" s="18"/>
      <c r="J10" s="18" t="s">
        <v>21</v>
      </c>
      <c r="K10" s="19" t="s">
        <v>22</v>
      </c>
      <c r="L10" s="20" t="s">
        <v>23</v>
      </c>
      <c r="M10" s="20"/>
      <c r="N10" s="20"/>
      <c r="O10" s="20"/>
    </row>
    <row r="11" spans="1:15">
      <c r="A11" s="17" t="s">
        <v>24</v>
      </c>
      <c r="B11" s="17">
        <v>-0.0056</v>
      </c>
      <c r="C11" s="17">
        <v>-0.0374</v>
      </c>
      <c r="D11" s="17">
        <v>-0.9926</v>
      </c>
      <c r="E11" s="17">
        <v>-0.13</v>
      </c>
      <c r="F11" s="17">
        <v>0.153</v>
      </c>
      <c r="G11" s="17">
        <v>-0.069</v>
      </c>
      <c r="I11" s="20" t="s">
        <v>25</v>
      </c>
      <c r="J11" s="20"/>
      <c r="K11" s="20" t="s">
        <v>26</v>
      </c>
      <c r="L11" s="18" t="s">
        <v>27</v>
      </c>
      <c r="M11" s="18"/>
      <c r="N11" s="18"/>
      <c r="O11" s="18"/>
    </row>
    <row r="12" spans="1:15">
      <c r="A12" s="17" t="s">
        <v>28</v>
      </c>
      <c r="B12" s="17">
        <v>-0.0053</v>
      </c>
      <c r="C12" s="17">
        <v>-0.0372</v>
      </c>
      <c r="D12" s="17">
        <v>-0.9924</v>
      </c>
      <c r="E12" s="17">
        <v>-0.137</v>
      </c>
      <c r="F12" s="17">
        <v>0.16</v>
      </c>
      <c r="G12" s="17">
        <v>-0.244</v>
      </c>
      <c r="I12" s="20"/>
      <c r="J12" s="20"/>
      <c r="K12" s="20"/>
      <c r="L12" s="18"/>
      <c r="M12" s="18"/>
      <c r="N12" s="18"/>
      <c r="O12" s="18"/>
    </row>
    <row r="13" spans="1:15">
      <c r="A13" s="17" t="s">
        <v>29</v>
      </c>
      <c r="B13" s="17">
        <v>-0.0052</v>
      </c>
      <c r="C13" s="17">
        <v>-0.0378</v>
      </c>
      <c r="D13" s="17">
        <v>-0.9932</v>
      </c>
      <c r="E13" s="17">
        <v>-0.175</v>
      </c>
      <c r="F13" s="17">
        <v>0.267</v>
      </c>
      <c r="G13" s="17">
        <v>-0.031</v>
      </c>
      <c r="I13" s="20"/>
      <c r="J13" s="20"/>
      <c r="K13" s="20"/>
      <c r="L13" s="18"/>
      <c r="M13" s="18"/>
      <c r="N13" s="18"/>
      <c r="O13" s="18"/>
    </row>
    <row r="14" spans="1:15">
      <c r="A14" s="17" t="s">
        <v>30</v>
      </c>
      <c r="B14" s="17">
        <v>-0.0048</v>
      </c>
      <c r="C14" s="17">
        <v>-0.037</v>
      </c>
      <c r="D14" s="17">
        <v>-0.9919</v>
      </c>
      <c r="E14" s="17">
        <v>-0.076</v>
      </c>
      <c r="F14" s="17">
        <v>0.259</v>
      </c>
      <c r="G14" s="17">
        <v>-0.221</v>
      </c>
      <c r="I14" s="20"/>
      <c r="J14" s="20"/>
      <c r="K14" s="20"/>
      <c r="L14" s="18"/>
      <c r="M14" s="18"/>
      <c r="N14" s="18"/>
      <c r="O14" s="18"/>
    </row>
    <row r="15" spans="1:15">
      <c r="A15" s="17" t="s">
        <v>31</v>
      </c>
      <c r="B15" s="17">
        <v>-0.0034</v>
      </c>
      <c r="C15" s="17">
        <v>-0.0382</v>
      </c>
      <c r="D15" s="17">
        <v>-0.9928</v>
      </c>
      <c r="E15" s="17">
        <v>0.053</v>
      </c>
      <c r="F15" s="17">
        <v>0.061</v>
      </c>
      <c r="G15" s="17">
        <v>-0.221</v>
      </c>
      <c r="I15" s="20" t="s">
        <v>32</v>
      </c>
      <c r="J15" s="20"/>
      <c r="K15" s="20" t="s">
        <v>33</v>
      </c>
      <c r="L15" s="18" t="s">
        <v>34</v>
      </c>
      <c r="M15" s="18"/>
      <c r="N15" s="18"/>
      <c r="O15" s="18"/>
    </row>
    <row r="16" spans="1:15">
      <c r="A16" s="17" t="s">
        <v>35</v>
      </c>
      <c r="B16" s="17">
        <v>-0.0053</v>
      </c>
      <c r="C16" s="17">
        <v>-0.0372</v>
      </c>
      <c r="D16" s="17">
        <v>-0.9934</v>
      </c>
      <c r="E16" s="17">
        <v>-0.13</v>
      </c>
      <c r="F16" s="17">
        <v>-0.221</v>
      </c>
      <c r="G16" s="17">
        <v>-0.092</v>
      </c>
      <c r="I16" s="20"/>
      <c r="J16" s="20"/>
      <c r="K16" s="20"/>
      <c r="L16" s="18"/>
      <c r="M16" s="18"/>
      <c r="N16" s="18"/>
      <c r="O16" s="18"/>
    </row>
    <row r="17" spans="1:15">
      <c r="A17" s="17" t="s">
        <v>36</v>
      </c>
      <c r="B17" s="17">
        <v>-0.0044</v>
      </c>
      <c r="C17" s="17">
        <v>-0.0374</v>
      </c>
      <c r="D17" s="17">
        <v>-0.9927</v>
      </c>
      <c r="E17" s="17">
        <v>-0.031</v>
      </c>
      <c r="F17" s="17">
        <v>-0.015</v>
      </c>
      <c r="G17" s="17">
        <v>-0.206</v>
      </c>
      <c r="I17" s="20"/>
      <c r="J17" s="20"/>
      <c r="K17" s="20"/>
      <c r="L17" s="18"/>
      <c r="M17" s="18"/>
      <c r="N17" s="18"/>
      <c r="O17" s="18"/>
    </row>
    <row r="18" spans="1:15">
      <c r="A18" s="17" t="s">
        <v>37</v>
      </c>
      <c r="B18" s="17">
        <v>-0.0057</v>
      </c>
      <c r="C18" s="17">
        <v>-0.0372</v>
      </c>
      <c r="D18" s="17">
        <v>-0.994</v>
      </c>
      <c r="E18" s="17">
        <v>0.252</v>
      </c>
      <c r="F18" s="17">
        <v>0.198</v>
      </c>
      <c r="G18" s="17">
        <v>-0.175</v>
      </c>
      <c r="I18" s="20" t="s">
        <v>38</v>
      </c>
      <c r="J18" s="21"/>
      <c r="K18" s="22" t="s">
        <v>39</v>
      </c>
      <c r="L18" s="18" t="s">
        <v>40</v>
      </c>
      <c r="M18" s="18"/>
      <c r="N18" s="18"/>
      <c r="O18" s="18"/>
    </row>
    <row r="19" spans="1:15">
      <c r="A19" s="17" t="s">
        <v>41</v>
      </c>
      <c r="B19" s="17">
        <v>-0.0035</v>
      </c>
      <c r="C19" s="17">
        <v>-0.0372</v>
      </c>
      <c r="D19" s="17">
        <v>-0.9934</v>
      </c>
      <c r="E19" s="17">
        <v>0</v>
      </c>
      <c r="F19" s="17">
        <v>-0.046</v>
      </c>
      <c r="G19" s="17">
        <v>-0.076</v>
      </c>
      <c r="I19" s="20"/>
      <c r="J19" s="23"/>
      <c r="K19" s="24"/>
      <c r="L19" s="18"/>
      <c r="M19" s="18"/>
      <c r="N19" s="18"/>
      <c r="O19" s="18"/>
    </row>
    <row r="20" spans="1:15">
      <c r="A20" s="17" t="s">
        <v>42</v>
      </c>
      <c r="B20" s="17">
        <v>-0.0056</v>
      </c>
      <c r="C20" s="17">
        <v>-0.0389</v>
      </c>
      <c r="D20" s="17">
        <v>-0.9931</v>
      </c>
      <c r="E20" s="17">
        <v>-0.13</v>
      </c>
      <c r="F20" s="17">
        <v>0.122</v>
      </c>
      <c r="G20" s="17">
        <v>0.015</v>
      </c>
      <c r="I20" s="20"/>
      <c r="J20" s="23"/>
      <c r="K20" s="24"/>
      <c r="L20" s="18"/>
      <c r="M20" s="18"/>
      <c r="N20" s="18"/>
      <c r="O20" s="18"/>
    </row>
    <row r="21" spans="1:15">
      <c r="A21" s="17" t="s">
        <v>43</v>
      </c>
      <c r="B21" s="17">
        <v>-0.0059</v>
      </c>
      <c r="C21" s="17">
        <v>-0.0387</v>
      </c>
      <c r="D21" s="17">
        <v>-0.9935</v>
      </c>
      <c r="E21" s="17">
        <v>-0.259</v>
      </c>
      <c r="F21" s="17">
        <v>0.641</v>
      </c>
      <c r="G21" s="17">
        <v>-0.145</v>
      </c>
      <c r="I21" s="20"/>
      <c r="J21" s="23"/>
      <c r="K21" s="24"/>
      <c r="L21" s="18"/>
      <c r="M21" s="18"/>
      <c r="N21" s="18"/>
      <c r="O21" s="18"/>
    </row>
    <row r="22" spans="1:15">
      <c r="A22" s="17" t="s">
        <v>44</v>
      </c>
      <c r="B22" s="17">
        <v>-0.0045</v>
      </c>
      <c r="C22" s="17">
        <v>-0.0376</v>
      </c>
      <c r="D22" s="17">
        <v>-0.9938</v>
      </c>
      <c r="E22" s="17">
        <v>0.069</v>
      </c>
      <c r="F22" s="17">
        <v>-0.153</v>
      </c>
      <c r="G22" s="17">
        <v>-0.008</v>
      </c>
      <c r="I22" s="20"/>
      <c r="J22" s="23"/>
      <c r="K22" s="24"/>
      <c r="L22" s="18"/>
      <c r="M22" s="18"/>
      <c r="N22" s="18"/>
      <c r="O22" s="18"/>
    </row>
    <row r="23" spans="1:15">
      <c r="A23" s="17" t="s">
        <v>45</v>
      </c>
      <c r="B23" s="17">
        <v>-0.0054</v>
      </c>
      <c r="C23" s="17">
        <v>-0.0369</v>
      </c>
      <c r="D23" s="17">
        <v>-0.994</v>
      </c>
      <c r="E23" s="17">
        <v>0.046</v>
      </c>
      <c r="F23" s="17">
        <v>0.046</v>
      </c>
      <c r="G23" s="17">
        <v>-0.145</v>
      </c>
      <c r="I23" s="20"/>
      <c r="J23" s="23"/>
      <c r="K23" s="24"/>
      <c r="L23" s="18"/>
      <c r="M23" s="18"/>
      <c r="N23" s="18"/>
      <c r="O23" s="18"/>
    </row>
    <row r="24" spans="1:15">
      <c r="A24" s="17" t="s">
        <v>46</v>
      </c>
      <c r="B24" s="17">
        <v>-0.004</v>
      </c>
      <c r="C24" s="17">
        <v>-0.0377</v>
      </c>
      <c r="D24" s="17">
        <v>-0.994</v>
      </c>
      <c r="E24" s="17">
        <v>0.191</v>
      </c>
      <c r="F24" s="17">
        <v>-0.031</v>
      </c>
      <c r="G24" s="17">
        <v>-0.092</v>
      </c>
      <c r="I24" s="20"/>
      <c r="J24" s="23"/>
      <c r="K24" s="24"/>
      <c r="L24" s="18"/>
      <c r="M24" s="18"/>
      <c r="N24" s="18"/>
      <c r="O24" s="18"/>
    </row>
    <row r="25" spans="1:15">
      <c r="A25" s="17" t="s">
        <v>47</v>
      </c>
      <c r="B25" s="17">
        <v>-0.0053</v>
      </c>
      <c r="C25" s="17">
        <v>-0.0386</v>
      </c>
      <c r="D25" s="17">
        <v>-0.9954</v>
      </c>
      <c r="E25" s="17">
        <v>-0.092</v>
      </c>
      <c r="F25" s="17">
        <v>-0.145</v>
      </c>
      <c r="G25" s="17">
        <v>-0.114</v>
      </c>
      <c r="I25" s="20"/>
      <c r="J25" s="23"/>
      <c r="K25" s="24"/>
      <c r="L25" s="18"/>
      <c r="M25" s="18"/>
      <c r="N25" s="18"/>
      <c r="O25" s="18"/>
    </row>
    <row r="26" spans="1:15">
      <c r="A26" s="17" t="s">
        <v>48</v>
      </c>
      <c r="B26" s="17">
        <v>-0.004</v>
      </c>
      <c r="C26" s="17">
        <v>-0.0383</v>
      </c>
      <c r="D26" s="17">
        <v>-0.994</v>
      </c>
      <c r="E26" s="17">
        <v>0.183</v>
      </c>
      <c r="F26" s="17">
        <v>0.069</v>
      </c>
      <c r="G26" s="17">
        <v>-0.191</v>
      </c>
      <c r="I26" s="20"/>
      <c r="J26" s="23"/>
      <c r="K26" s="24"/>
      <c r="L26" s="18"/>
      <c r="M26" s="18"/>
      <c r="N26" s="18"/>
      <c r="O26" s="18"/>
    </row>
    <row r="27" spans="1:15">
      <c r="A27" s="17" t="s">
        <v>49</v>
      </c>
      <c r="B27" s="17">
        <v>-0.0043</v>
      </c>
      <c r="C27" s="17">
        <v>-0.0377</v>
      </c>
      <c r="D27" s="17">
        <v>-0.9943</v>
      </c>
      <c r="E27" s="17">
        <v>-0.137</v>
      </c>
      <c r="F27" s="17">
        <v>-0.153</v>
      </c>
      <c r="G27" s="17">
        <v>-0.252</v>
      </c>
      <c r="I27" s="20"/>
      <c r="J27" s="23"/>
      <c r="K27" s="24"/>
      <c r="L27" s="18"/>
      <c r="M27" s="18"/>
      <c r="N27" s="18"/>
      <c r="O27" s="18"/>
    </row>
    <row r="28" spans="1:15">
      <c r="A28" s="17" t="s">
        <v>50</v>
      </c>
      <c r="B28" s="17">
        <v>-0.005</v>
      </c>
      <c r="C28" s="17">
        <v>-0.038</v>
      </c>
      <c r="D28" s="17">
        <v>-0.9937</v>
      </c>
      <c r="E28" s="17">
        <v>0.137</v>
      </c>
      <c r="F28" s="17">
        <v>0.015</v>
      </c>
      <c r="G28" s="17">
        <v>-0.153</v>
      </c>
      <c r="I28" s="20"/>
      <c r="J28" s="23"/>
      <c r="K28" s="24"/>
      <c r="L28" s="18"/>
      <c r="M28" s="18"/>
      <c r="N28" s="18"/>
      <c r="O28" s="18"/>
    </row>
    <row r="29" spans="1:15">
      <c r="A29" s="17" t="s">
        <v>51</v>
      </c>
      <c r="B29" s="17">
        <v>-0.0021</v>
      </c>
      <c r="C29" s="17">
        <v>-0.0371</v>
      </c>
      <c r="D29" s="17">
        <v>-0.9944</v>
      </c>
      <c r="E29" s="17">
        <v>-0.008</v>
      </c>
      <c r="F29" s="17">
        <v>0.069</v>
      </c>
      <c r="G29" s="17">
        <v>-0.282</v>
      </c>
      <c r="I29" s="20"/>
      <c r="J29" s="23"/>
      <c r="K29" s="24"/>
      <c r="L29" s="18"/>
      <c r="M29" s="18"/>
      <c r="N29" s="18"/>
      <c r="O29" s="18"/>
    </row>
    <row r="30" spans="1:15">
      <c r="A30" s="17" t="s">
        <v>52</v>
      </c>
      <c r="B30" s="17">
        <v>-0.0042</v>
      </c>
      <c r="C30" s="17">
        <v>-0.0375</v>
      </c>
      <c r="D30" s="17">
        <v>-0.9922</v>
      </c>
      <c r="E30" s="17">
        <v>0.038</v>
      </c>
      <c r="F30" s="17">
        <v>0.031</v>
      </c>
      <c r="G30" s="17">
        <v>0.053</v>
      </c>
      <c r="I30" s="20"/>
      <c r="J30" s="23"/>
      <c r="K30" s="24"/>
      <c r="L30" s="18"/>
      <c r="M30" s="18"/>
      <c r="N30" s="18"/>
      <c r="O30" s="18"/>
    </row>
    <row r="31" spans="1:15">
      <c r="A31" s="17" t="s">
        <v>53</v>
      </c>
      <c r="B31" s="17">
        <v>-0.0035</v>
      </c>
      <c r="C31" s="17">
        <v>-0.0379</v>
      </c>
      <c r="D31" s="17">
        <v>-0.9939</v>
      </c>
      <c r="E31" s="17">
        <v>-0.137</v>
      </c>
      <c r="F31" s="17">
        <v>0.351</v>
      </c>
      <c r="G31" s="17">
        <v>-0.122</v>
      </c>
      <c r="I31" s="20"/>
      <c r="J31" s="23"/>
      <c r="K31" s="24"/>
      <c r="L31" s="18"/>
      <c r="M31" s="18"/>
      <c r="N31" s="18"/>
      <c r="O31" s="18"/>
    </row>
    <row r="32" spans="1:15">
      <c r="A32" s="17" t="s">
        <v>54</v>
      </c>
      <c r="B32" s="17">
        <v>-0.006</v>
      </c>
      <c r="C32" s="17">
        <v>-0.0384</v>
      </c>
      <c r="D32" s="17">
        <v>-0.9925</v>
      </c>
      <c r="E32" s="17">
        <v>-0.114</v>
      </c>
      <c r="F32" s="17">
        <v>0.008</v>
      </c>
      <c r="G32" s="17">
        <v>0.092</v>
      </c>
      <c r="I32" s="20"/>
      <c r="J32" s="23"/>
      <c r="K32" s="24"/>
      <c r="L32" s="18"/>
      <c r="M32" s="18"/>
      <c r="N32" s="18"/>
      <c r="O32" s="18"/>
    </row>
    <row r="33" spans="1:15">
      <c r="A33" s="17" t="s">
        <v>55</v>
      </c>
      <c r="B33" s="17">
        <v>-0.0049</v>
      </c>
      <c r="C33" s="17">
        <v>-0.0391</v>
      </c>
      <c r="D33" s="17">
        <v>-0.9947</v>
      </c>
      <c r="E33" s="17">
        <v>-0.076</v>
      </c>
      <c r="F33" s="17">
        <v>0.114</v>
      </c>
      <c r="G33" s="17">
        <v>-0.114</v>
      </c>
      <c r="I33" s="20"/>
      <c r="J33" s="23"/>
      <c r="K33" s="24"/>
      <c r="L33" s="18"/>
      <c r="M33" s="18"/>
      <c r="N33" s="18"/>
      <c r="O33" s="18"/>
    </row>
    <row r="34" spans="1:15">
      <c r="A34" s="17" t="s">
        <v>56</v>
      </c>
      <c r="B34" s="17">
        <v>-0.0059</v>
      </c>
      <c r="C34" s="17">
        <v>-0.0387</v>
      </c>
      <c r="D34" s="17">
        <v>-0.9931</v>
      </c>
      <c r="E34" s="17">
        <v>0.145</v>
      </c>
      <c r="F34" s="17">
        <v>0</v>
      </c>
      <c r="G34" s="17">
        <v>-0.191</v>
      </c>
      <c r="I34" s="20"/>
      <c r="J34" s="23"/>
      <c r="K34" s="24"/>
      <c r="L34" s="18"/>
      <c r="M34" s="18"/>
      <c r="N34" s="18"/>
      <c r="O34" s="18"/>
    </row>
    <row r="35" spans="1:15">
      <c r="A35" s="17" t="s">
        <v>57</v>
      </c>
      <c r="B35" s="17">
        <v>-0.0048</v>
      </c>
      <c r="C35" s="17">
        <v>-0.0383</v>
      </c>
      <c r="D35" s="17">
        <v>-0.9953</v>
      </c>
      <c r="E35" s="17">
        <v>-0.183</v>
      </c>
      <c r="F35" s="17">
        <v>0</v>
      </c>
      <c r="G35" s="17">
        <v>-0.244</v>
      </c>
      <c r="I35" s="20"/>
      <c r="J35" s="23"/>
      <c r="K35" s="24"/>
      <c r="L35" s="18"/>
      <c r="M35" s="18"/>
      <c r="N35" s="18"/>
      <c r="O35" s="18"/>
    </row>
    <row r="36" spans="1:15">
      <c r="A36" s="17" t="s">
        <v>58</v>
      </c>
      <c r="B36" s="17">
        <v>-0.0059</v>
      </c>
      <c r="C36" s="17">
        <v>-0.0374</v>
      </c>
      <c r="D36" s="17">
        <v>-0.994</v>
      </c>
      <c r="E36" s="17">
        <v>-0.046</v>
      </c>
      <c r="F36" s="17">
        <v>0.122</v>
      </c>
      <c r="G36" s="17">
        <v>0.084</v>
      </c>
      <c r="I36" s="20"/>
      <c r="J36" s="23"/>
      <c r="K36" s="24"/>
      <c r="L36" s="18"/>
      <c r="M36" s="18"/>
      <c r="N36" s="18"/>
      <c r="O36" s="18"/>
    </row>
    <row r="37" spans="1:15">
      <c r="A37" s="17" t="s">
        <v>59</v>
      </c>
      <c r="B37" s="17">
        <v>-0.0056</v>
      </c>
      <c r="C37" s="17">
        <v>-0.0385</v>
      </c>
      <c r="D37" s="17">
        <v>-0.9939</v>
      </c>
      <c r="E37" s="17">
        <v>0.076</v>
      </c>
      <c r="F37" s="17">
        <v>0.084</v>
      </c>
      <c r="G37" s="17">
        <v>-0.175</v>
      </c>
      <c r="I37" s="20"/>
      <c r="J37" s="23"/>
      <c r="K37" s="24"/>
      <c r="L37" s="18"/>
      <c r="M37" s="18"/>
      <c r="N37" s="18"/>
      <c r="O37" s="18"/>
    </row>
    <row r="38" spans="1:15">
      <c r="A38" s="17" t="s">
        <v>60</v>
      </c>
      <c r="B38" s="17">
        <v>-0.0052</v>
      </c>
      <c r="C38" s="17">
        <v>-0.0382</v>
      </c>
      <c r="D38" s="17">
        <v>-0.9954</v>
      </c>
      <c r="E38" s="17">
        <v>-0.046</v>
      </c>
      <c r="F38" s="17">
        <v>-0.046</v>
      </c>
      <c r="G38" s="17">
        <v>-0.069</v>
      </c>
      <c r="I38" s="20"/>
      <c r="J38" s="23"/>
      <c r="K38" s="24"/>
      <c r="L38" s="18"/>
      <c r="M38" s="18"/>
      <c r="N38" s="18"/>
      <c r="O38" s="18"/>
    </row>
    <row r="39" spans="1:15">
      <c r="A39" s="17" t="s">
        <v>61</v>
      </c>
      <c r="B39" s="17">
        <v>-0.0051</v>
      </c>
      <c r="C39" s="17">
        <v>-0.0384</v>
      </c>
      <c r="D39" s="17">
        <v>-0.9933</v>
      </c>
      <c r="E39" s="17">
        <v>-0.244</v>
      </c>
      <c r="F39" s="17">
        <v>0.229</v>
      </c>
      <c r="G39" s="17">
        <v>-0.099</v>
      </c>
      <c r="I39" s="20"/>
      <c r="J39" s="23"/>
      <c r="K39" s="24"/>
      <c r="L39" s="18"/>
      <c r="M39" s="18"/>
      <c r="N39" s="18"/>
      <c r="O39" s="18"/>
    </row>
    <row r="40" spans="1:15">
      <c r="A40" s="17" t="s">
        <v>62</v>
      </c>
      <c r="B40" s="17">
        <v>-0.0052</v>
      </c>
      <c r="C40" s="17">
        <v>-0.0377</v>
      </c>
      <c r="D40" s="17">
        <v>-0.9941</v>
      </c>
      <c r="E40" s="17">
        <v>0.099</v>
      </c>
      <c r="F40" s="17">
        <v>-0.092</v>
      </c>
      <c r="G40" s="17">
        <v>-0.183</v>
      </c>
      <c r="I40" s="20"/>
      <c r="J40" s="23"/>
      <c r="K40" s="24"/>
      <c r="L40" s="18"/>
      <c r="M40" s="18"/>
      <c r="N40" s="18"/>
      <c r="O40" s="18"/>
    </row>
    <row r="41" spans="1:15">
      <c r="A41" s="25"/>
      <c r="B41" s="25"/>
      <c r="C41" s="25"/>
      <c r="D41" s="25"/>
      <c r="E41" s="25"/>
      <c r="F41" s="25"/>
      <c r="G41" s="25"/>
      <c r="I41" s="20"/>
      <c r="J41" s="23"/>
      <c r="K41" s="24"/>
      <c r="L41" s="18"/>
      <c r="M41" s="18"/>
      <c r="N41" s="18"/>
      <c r="O41" s="18"/>
    </row>
    <row r="42" spans="1:15">
      <c r="A42" s="7" t="s">
        <v>63</v>
      </c>
      <c r="B42" s="7" t="s">
        <v>13</v>
      </c>
      <c r="C42" s="7" t="s">
        <v>14</v>
      </c>
      <c r="D42" s="7" t="s">
        <v>15</v>
      </c>
      <c r="E42" s="7" t="s">
        <v>16</v>
      </c>
      <c r="F42" s="7" t="s">
        <v>17</v>
      </c>
      <c r="G42" s="7" t="s">
        <v>18</v>
      </c>
      <c r="I42" s="20"/>
      <c r="J42" s="23"/>
      <c r="K42" s="24"/>
      <c r="L42" s="18"/>
      <c r="M42" s="18"/>
      <c r="N42" s="18"/>
      <c r="O42" s="18"/>
    </row>
    <row r="43" spans="1:15">
      <c r="A43" s="26" t="s">
        <v>64</v>
      </c>
      <c r="B43" s="17">
        <f t="shared" ref="B43:G43" si="0">AVERAGE(B10:B40)</f>
        <v>-0.00484838709677419</v>
      </c>
      <c r="C43" s="17">
        <f t="shared" si="0"/>
        <v>-0.0378</v>
      </c>
      <c r="D43" s="17">
        <f t="shared" si="0"/>
        <v>-0.993583870967742</v>
      </c>
      <c r="E43" s="17">
        <f t="shared" si="0"/>
        <v>-0.031258064516129</v>
      </c>
      <c r="F43" s="17">
        <f t="shared" si="0"/>
        <v>0.0691290322580645</v>
      </c>
      <c r="G43" s="17">
        <f t="shared" si="0"/>
        <v>-0.123064516129032</v>
      </c>
      <c r="I43" s="20"/>
      <c r="J43" s="23"/>
      <c r="K43" s="24"/>
      <c r="L43" s="18"/>
      <c r="M43" s="18"/>
      <c r="N43" s="18"/>
      <c r="O43" s="18"/>
    </row>
    <row r="44" spans="1:15">
      <c r="A44" s="26" t="s">
        <v>65</v>
      </c>
      <c r="B44" s="17">
        <f t="shared" ref="B44:G44" si="1">STDEV(B10:B40)</f>
        <v>0.000898840352061824</v>
      </c>
      <c r="C44" s="17">
        <f t="shared" si="1"/>
        <v>0.000732575365861197</v>
      </c>
      <c r="D44" s="17">
        <f t="shared" si="1"/>
        <v>0.000931341961613644</v>
      </c>
      <c r="E44" s="17">
        <f t="shared" si="1"/>
        <v>0.131293809892657</v>
      </c>
      <c r="F44" s="17">
        <f t="shared" si="1"/>
        <v>0.169712844129033</v>
      </c>
      <c r="G44" s="17">
        <f t="shared" si="1"/>
        <v>0.0982164057863624</v>
      </c>
      <c r="I44" s="20"/>
      <c r="J44" s="23"/>
      <c r="K44" s="24"/>
      <c r="L44" s="18"/>
      <c r="M44" s="18"/>
      <c r="N44" s="18"/>
      <c r="O44" s="18"/>
    </row>
    <row r="45" ht="25.5" spans="1:15">
      <c r="A45" s="26" t="s">
        <v>66</v>
      </c>
      <c r="B45" s="17">
        <f>MAX(MAX(B10:B40),-MIN(B10:B40))</f>
        <v>0.006</v>
      </c>
      <c r="C45" s="17">
        <f>MAX(MAX(C10:C40),-MIN(C10:C40))</f>
        <v>0.0391</v>
      </c>
      <c r="D45" s="17">
        <f>MAX(MAX(D10:D40)+1,-MIN(D10:D40)-1)</f>
        <v>0.0081</v>
      </c>
      <c r="E45" s="17">
        <f>MAX(MAX(E10:E40),-MIN(E10:E40))</f>
        <v>0.259</v>
      </c>
      <c r="F45" s="17">
        <f>MAX(MAX(F10:F40),-MIN(F10:F40))</f>
        <v>0.641</v>
      </c>
      <c r="G45" s="17">
        <f>MAX(MAX(G10:G40),-MIN(G10:G40))</f>
        <v>0.282</v>
      </c>
      <c r="I45" s="20"/>
      <c r="J45" s="23"/>
      <c r="K45" s="24"/>
      <c r="L45" s="18"/>
      <c r="M45" s="18"/>
      <c r="N45" s="18"/>
      <c r="O45" s="18"/>
    </row>
    <row r="46" spans="1:15">
      <c r="I46" s="20"/>
      <c r="J46" s="23"/>
      <c r="K46" s="24"/>
      <c r="L46" s="18"/>
      <c r="M46" s="18"/>
      <c r="N46" s="18"/>
      <c r="O46" s="18"/>
    </row>
    <row r="47" spans="1:15">
      <c r="A47" s="27"/>
      <c r="B47" s="27"/>
      <c r="C47" s="27"/>
      <c r="D47" s="27"/>
      <c r="E47" s="27"/>
      <c r="F47" s="27"/>
      <c r="G47" s="27"/>
      <c r="I47" s="20"/>
      <c r="J47" s="23"/>
      <c r="K47" s="24"/>
      <c r="L47" s="18"/>
      <c r="M47" s="18"/>
      <c r="N47" s="18"/>
      <c r="O47" s="18"/>
    </row>
    <row r="48" ht="54" customHeight="1" spans="1:15">
      <c r="A48" s="28" t="s">
        <v>67</v>
      </c>
      <c r="B48" s="13" t="s">
        <v>68</v>
      </c>
      <c r="C48" s="13"/>
      <c r="D48" s="13"/>
      <c r="E48" s="13"/>
      <c r="F48" s="13"/>
      <c r="G48" s="13"/>
      <c r="I48" s="20"/>
      <c r="J48" s="23"/>
      <c r="K48" s="24"/>
      <c r="L48" s="18"/>
      <c r="M48" s="18"/>
      <c r="N48" s="18"/>
      <c r="O48" s="18"/>
    </row>
    <row r="49" ht="54" customHeight="1" spans="1:15">
      <c r="A49" s="29"/>
      <c r="B49" s="29"/>
      <c r="C49" s="29"/>
      <c r="D49" s="29"/>
      <c r="E49" s="29"/>
      <c r="F49" s="29"/>
      <c r="G49" s="29"/>
      <c r="I49" s="20"/>
      <c r="J49" s="23"/>
      <c r="K49" s="24"/>
      <c r="L49" s="18"/>
      <c r="M49" s="18"/>
      <c r="N49" s="18"/>
      <c r="O49" s="18"/>
    </row>
    <row r="50" ht="58" customHeight="1" spans="1:15">
      <c r="A50" s="29"/>
      <c r="B50" s="29"/>
      <c r="C50" s="29"/>
      <c r="D50" s="29"/>
      <c r="E50" s="29"/>
      <c r="F50" s="29"/>
      <c r="G50" s="29"/>
      <c r="I50" s="20"/>
      <c r="J50" s="23"/>
      <c r="K50" s="24"/>
      <c r="L50" s="18"/>
      <c r="M50" s="18"/>
      <c r="N50" s="18"/>
      <c r="O50" s="18"/>
    </row>
    <row r="51" ht="65" customHeight="1" spans="1:15">
      <c r="A51" s="29"/>
      <c r="B51" s="29"/>
      <c r="C51" s="29"/>
      <c r="D51" s="29"/>
      <c r="E51" s="29"/>
      <c r="F51" s="29"/>
      <c r="G51" s="29"/>
      <c r="I51" s="20"/>
      <c r="J51" s="23"/>
      <c r="K51" s="24"/>
      <c r="L51" s="18"/>
      <c r="M51" s="18"/>
      <c r="N51" s="18"/>
      <c r="O51" s="18"/>
    </row>
    <row r="52" spans="1:15">
      <c r="I52" s="20"/>
      <c r="J52" s="23"/>
      <c r="K52" s="24"/>
      <c r="L52" s="18"/>
      <c r="M52" s="18"/>
      <c r="N52" s="18"/>
      <c r="O52" s="18"/>
    </row>
    <row r="53" spans="1:15">
      <c r="I53" s="20"/>
      <c r="J53" s="23"/>
      <c r="K53" s="24"/>
      <c r="L53" s="18"/>
      <c r="M53" s="18"/>
      <c r="N53" s="18"/>
      <c r="O53" s="18"/>
    </row>
    <row r="54" spans="1:15">
      <c r="I54" s="20"/>
      <c r="J54" s="23"/>
      <c r="K54" s="24"/>
      <c r="L54" s="18"/>
      <c r="M54" s="18"/>
      <c r="N54" s="18"/>
      <c r="O54" s="18"/>
    </row>
    <row r="55" spans="1:15">
      <c r="I55" s="20"/>
      <c r="J55" s="23"/>
      <c r="K55" s="24"/>
      <c r="L55" s="18"/>
      <c r="M55" s="18"/>
      <c r="N55" s="18"/>
      <c r="O55" s="18"/>
    </row>
    <row r="56" spans="1:15">
      <c r="I56" s="20"/>
      <c r="J56" s="23"/>
      <c r="K56" s="24"/>
      <c r="L56" s="18"/>
      <c r="M56" s="18"/>
      <c r="N56" s="18"/>
      <c r="O56" s="18"/>
    </row>
    <row r="57" spans="1:15">
      <c r="I57" s="20"/>
      <c r="J57" s="30"/>
      <c r="K57" s="31"/>
      <c r="L57" s="18"/>
      <c r="M57" s="18"/>
      <c r="N57" s="18"/>
      <c r="O57" s="18"/>
    </row>
  </sheetData>
  <mergeCells count="22">
    <mergeCell ref="A1:G1"/>
    <mergeCell ref="A2:G2"/>
    <mergeCell ref="B3:G3"/>
    <mergeCell ref="B4:G4"/>
    <mergeCell ref="B5:G5"/>
    <mergeCell ref="B6:G6"/>
    <mergeCell ref="B7:G7"/>
    <mergeCell ref="I9:O9"/>
    <mergeCell ref="L10:O10"/>
    <mergeCell ref="B48:G48"/>
    <mergeCell ref="I11:I14"/>
    <mergeCell ref="I15:I17"/>
    <mergeCell ref="I18:I57"/>
    <mergeCell ref="J11:J14"/>
    <mergeCell ref="J15:J17"/>
    <mergeCell ref="J18:J57"/>
    <mergeCell ref="K11:K14"/>
    <mergeCell ref="K15:K17"/>
    <mergeCell ref="K18:K57"/>
    <mergeCell ref="L11:O14"/>
    <mergeCell ref="L15:O17"/>
    <mergeCell ref="L18:O57"/>
  </mergeCells>
  <pageMargins left="0.75" right="0.75" top="1" bottom="1" header="0.5" footer="0.5"/>
  <headerFooter/>
  <drawing r:id="rId1"/>
  <legacyDrawing r:id="rId2"/>
  <oleObjects>
    <mc:AlternateContent xmlns:mc="http://schemas.openxmlformats.org/markup-compatibility/2006">
      <mc:Choice Requires="x14">
        <oleObject shapeId="1029" progId="Equation.KSEE3" r:id="rId3">
          <objectPr defaultSize="0" r:id="rId4">
            <anchor moveWithCells="1">
              <from>
                <xdr:col>9</xdr:col>
                <xdr:colOff>9525</xdr:colOff>
                <xdr:row>10</xdr:row>
                <xdr:rowOff>19050</xdr:rowOff>
              </from>
              <to>
                <xdr:col>9</xdr:col>
                <xdr:colOff>1082040</xdr:colOff>
                <xdr:row>14</xdr:row>
                <xdr:rowOff>13970</xdr:rowOff>
              </to>
            </anchor>
          </objectPr>
        </oleObject>
      </mc:Choice>
      <mc:Fallback>
        <oleObject shapeId="1029" progId="Equation.KSEE3" r:id="rId3"/>
      </mc:Fallback>
    </mc:AlternateContent>
    <mc:AlternateContent xmlns:mc="http://schemas.openxmlformats.org/markup-compatibility/2006">
      <mc:Choice Requires="x14">
        <oleObject shapeId="1030" progId="Equation.KSEE3" r:id="rId5">
          <objectPr defaultSize="0" r:id="rId6">
            <anchor moveWithCells="1">
              <from>
                <xdr:col>9</xdr:col>
                <xdr:colOff>15240</xdr:colOff>
                <xdr:row>14</xdr:row>
                <xdr:rowOff>9525</xdr:rowOff>
              </from>
              <to>
                <xdr:col>9</xdr:col>
                <xdr:colOff>1083945</xdr:colOff>
                <xdr:row>16</xdr:row>
                <xdr:rowOff>130175</xdr:rowOff>
              </to>
            </anchor>
          </objectPr>
        </oleObject>
      </mc:Choice>
      <mc:Fallback>
        <oleObject shapeId="1030" progId="Equation.KSEE3" r:id="rId5"/>
      </mc:Fallback>
    </mc:AlternateContent>
    <mc:AlternateContent xmlns:mc="http://schemas.openxmlformats.org/markup-compatibility/2006">
      <mc:Choice Requires="x14">
        <oleObject shapeId="1032" progId="Equation.KSEE3" r:id="rId7">
          <objectPr defaultSize="0" r:id="rId4">
            <anchor moveWithCells="1">
              <from>
                <xdr:col>9</xdr:col>
                <xdr:colOff>9525</xdr:colOff>
                <xdr:row>10</xdr:row>
                <xdr:rowOff>19050</xdr:rowOff>
              </from>
              <to>
                <xdr:col>9</xdr:col>
                <xdr:colOff>1082040</xdr:colOff>
                <xdr:row>14</xdr:row>
                <xdr:rowOff>13970</xdr:rowOff>
              </to>
            </anchor>
          </objectPr>
        </oleObject>
      </mc:Choice>
      <mc:Fallback>
        <oleObject shapeId="1032" progId="Equation.KSEE3" r:id="rId7"/>
      </mc:Fallback>
    </mc:AlternateContent>
    <mc:AlternateContent xmlns:mc="http://schemas.openxmlformats.org/markup-compatibility/2006">
      <mc:Choice Requires="x14">
        <oleObject shapeId="1033" progId="Equation.KSEE3" r:id="rId8">
          <objectPr defaultSize="0" r:id="rId6">
            <anchor moveWithCells="1">
              <from>
                <xdr:col>9</xdr:col>
                <xdr:colOff>15240</xdr:colOff>
                <xdr:row>14</xdr:row>
                <xdr:rowOff>9525</xdr:rowOff>
              </from>
              <to>
                <xdr:col>9</xdr:col>
                <xdr:colOff>1083945</xdr:colOff>
                <xdr:row>16</xdr:row>
                <xdr:rowOff>130175</xdr:rowOff>
              </to>
            </anchor>
          </objectPr>
        </oleObject>
      </mc:Choice>
      <mc:Fallback>
        <oleObject shapeId="1033" progId="Equation.KSEE3" r:id="rId8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I26"/>
  <sheetViews>
    <sheetView workbookViewId="0">
      <selection activeCell="E19" sqref="E19"/>
    </sheetView>
  </sheetViews>
  <sheetFormatPr defaultColWidth="12" defaultRowHeight="15.75"/>
  <sheetData>
    <row r="1" spans="1:9">
      <c r="A1" s="1" t="s">
        <v>69</v>
      </c>
      <c r="B1" s="1"/>
      <c r="C1" s="1"/>
      <c r="D1" s="1"/>
      <c r="E1" s="1"/>
      <c r="F1" s="1"/>
      <c r="G1" s="1"/>
      <c r="H1" s="2"/>
      <c r="I1" s="2"/>
    </row>
    <row r="2" spans="1:9">
      <c r="A2" s="3" t="s">
        <v>1</v>
      </c>
      <c r="B2" s="3"/>
      <c r="C2" s="3"/>
      <c r="D2" s="3"/>
      <c r="E2" s="3"/>
      <c r="F2" s="3"/>
      <c r="G2" s="3"/>
    </row>
    <row r="3" spans="1:9">
      <c r="A3" s="3" t="s">
        <v>2</v>
      </c>
      <c r="B3" s="4" t="s">
        <v>3</v>
      </c>
      <c r="C3" s="4"/>
      <c r="D3" s="4"/>
      <c r="E3" s="4"/>
      <c r="F3" s="4"/>
      <c r="G3" s="4"/>
    </row>
    <row r="4" spans="1:9">
      <c r="A4" s="3" t="s">
        <v>4</v>
      </c>
      <c r="B4" s="4" t="s">
        <v>5</v>
      </c>
      <c r="C4" s="4"/>
      <c r="D4" s="4"/>
      <c r="E4" s="4"/>
      <c r="F4" s="4"/>
      <c r="G4" s="4"/>
    </row>
    <row r="5" spans="1:9">
      <c r="A5" s="5" t="s">
        <v>70</v>
      </c>
      <c r="B5" s="5" t="s">
        <v>71</v>
      </c>
      <c r="C5" s="5"/>
      <c r="D5" s="5"/>
      <c r="E5" s="5"/>
      <c r="F5" s="5"/>
      <c r="G5" s="5"/>
    </row>
    <row r="6" ht="31.5" spans="1:9">
      <c r="A6" s="3" t="s">
        <v>6</v>
      </c>
      <c r="B6" s="4" t="s">
        <v>7</v>
      </c>
      <c r="C6" s="4"/>
      <c r="D6" s="4"/>
      <c r="E6" s="4"/>
      <c r="F6" s="4"/>
      <c r="G6" s="4"/>
    </row>
    <row r="7" spans="1:9">
      <c r="A7" s="6"/>
      <c r="B7" s="6"/>
      <c r="C7" s="6"/>
      <c r="D7" s="6"/>
      <c r="E7" s="6"/>
      <c r="F7" s="6"/>
      <c r="G7" s="6"/>
      <c r="H7" s="6"/>
      <c r="I7" s="6"/>
    </row>
    <row r="8" spans="1:9">
      <c r="A8" s="7" t="s">
        <v>72</v>
      </c>
      <c r="B8" s="7" t="s">
        <v>73</v>
      </c>
      <c r="C8" s="7" t="s">
        <v>74</v>
      </c>
      <c r="D8" s="7" t="s">
        <v>75</v>
      </c>
      <c r="E8" s="7" t="s">
        <v>76</v>
      </c>
      <c r="F8" s="7" t="s">
        <v>77</v>
      </c>
      <c r="G8" s="7" t="s">
        <v>78</v>
      </c>
      <c r="H8" s="7" t="s">
        <v>79</v>
      </c>
      <c r="I8" s="7" t="s">
        <v>80</v>
      </c>
    </row>
    <row r="9" spans="1:9">
      <c r="A9" s="8" t="s">
        <v>81</v>
      </c>
      <c r="B9" s="8" t="s">
        <v>82</v>
      </c>
      <c r="C9" s="8">
        <v>-0.011</v>
      </c>
      <c r="D9" s="8">
        <v>-0.0287</v>
      </c>
      <c r="E9" s="8">
        <v>-0.9957</v>
      </c>
      <c r="F9" s="8">
        <v>-0.053</v>
      </c>
      <c r="G9" s="8">
        <v>-0.198</v>
      </c>
      <c r="H9" s="8">
        <v>-0.069</v>
      </c>
      <c r="I9" s="8" t="s">
        <v>83</v>
      </c>
    </row>
    <row r="10" spans="1:9">
      <c r="A10" s="8" t="s">
        <v>84</v>
      </c>
      <c r="B10" s="8" t="s">
        <v>85</v>
      </c>
      <c r="C10" s="8">
        <v>-0.0112</v>
      </c>
      <c r="D10" s="8">
        <v>-0.0305</v>
      </c>
      <c r="E10" s="8">
        <v>-0.9953</v>
      </c>
      <c r="F10" s="8">
        <v>0</v>
      </c>
      <c r="G10" s="8">
        <v>0.076</v>
      </c>
      <c r="H10" s="8">
        <v>-0.092</v>
      </c>
      <c r="I10" s="8" t="s">
        <v>83</v>
      </c>
    </row>
    <row r="11" spans="1:9">
      <c r="A11" s="8" t="s">
        <v>86</v>
      </c>
      <c r="B11" s="8" t="s">
        <v>87</v>
      </c>
      <c r="C11" s="8">
        <v>-0.0118</v>
      </c>
      <c r="D11" s="8">
        <v>-0.0305</v>
      </c>
      <c r="E11" s="8">
        <v>-0.9964</v>
      </c>
      <c r="F11" s="8">
        <v>0.015</v>
      </c>
      <c r="G11" s="8">
        <v>0.046</v>
      </c>
      <c r="H11" s="8">
        <v>0.038</v>
      </c>
      <c r="I11" s="8" t="s">
        <v>83</v>
      </c>
    </row>
    <row r="12" spans="1:9">
      <c r="A12" s="8" t="s">
        <v>88</v>
      </c>
      <c r="B12" s="8" t="s">
        <v>89</v>
      </c>
      <c r="C12" s="8">
        <v>-0.0121</v>
      </c>
      <c r="D12" s="8">
        <v>-0.0295</v>
      </c>
      <c r="E12" s="8">
        <v>-0.9967</v>
      </c>
      <c r="F12" s="8">
        <v>0.084</v>
      </c>
      <c r="G12" s="8">
        <v>0.168</v>
      </c>
      <c r="H12" s="8">
        <v>0.031</v>
      </c>
      <c r="I12" s="8" t="s">
        <v>83</v>
      </c>
    </row>
    <row r="13" spans="1:9">
      <c r="A13" s="8" t="s">
        <v>90</v>
      </c>
      <c r="B13" s="8" t="s">
        <v>91</v>
      </c>
      <c r="C13" s="8">
        <v>-0.0118</v>
      </c>
      <c r="D13" s="8">
        <v>-0.0304</v>
      </c>
      <c r="E13" s="8">
        <v>-0.9945</v>
      </c>
      <c r="F13" s="8">
        <v>-0.008</v>
      </c>
      <c r="G13" s="8">
        <v>0.023</v>
      </c>
      <c r="H13" s="8">
        <v>-0.046</v>
      </c>
      <c r="I13" s="8" t="s">
        <v>83</v>
      </c>
    </row>
    <row r="14" spans="1:9">
      <c r="A14" s="8" t="s">
        <v>92</v>
      </c>
      <c r="B14" s="8" t="s">
        <v>93</v>
      </c>
      <c r="C14" s="8">
        <v>-0.0112</v>
      </c>
      <c r="D14" s="8">
        <v>-0.0301</v>
      </c>
      <c r="E14" s="8">
        <v>-0.9951</v>
      </c>
      <c r="F14" s="8">
        <v>-0.137</v>
      </c>
      <c r="G14" s="8">
        <v>0.031</v>
      </c>
      <c r="H14" s="8">
        <v>-0.008</v>
      </c>
      <c r="I14" s="8" t="s">
        <v>83</v>
      </c>
    </row>
    <row r="16" ht="25.5" spans="1:9">
      <c r="A16" s="9" t="s">
        <v>72</v>
      </c>
      <c r="B16" s="9" t="s">
        <v>73</v>
      </c>
      <c r="C16" s="9" t="s">
        <v>94</v>
      </c>
      <c r="D16" s="9" t="s">
        <v>95</v>
      </c>
    </row>
    <row r="17" spans="1:9">
      <c r="A17" s="10" t="s">
        <v>84</v>
      </c>
      <c r="B17" s="10" t="s">
        <v>85</v>
      </c>
      <c r="C17" s="10" t="s">
        <v>96</v>
      </c>
      <c r="D17" s="10" t="s">
        <v>97</v>
      </c>
    </row>
    <row r="18" spans="1:9">
      <c r="A18" s="10" t="s">
        <v>86</v>
      </c>
      <c r="B18" s="10" t="s">
        <v>87</v>
      </c>
      <c r="C18" s="10" t="s">
        <v>96</v>
      </c>
      <c r="D18" s="10" t="s">
        <v>98</v>
      </c>
    </row>
    <row r="19" spans="1:9">
      <c r="A19" s="10" t="s">
        <v>88</v>
      </c>
      <c r="B19" s="10" t="s">
        <v>89</v>
      </c>
      <c r="C19" s="10" t="s">
        <v>99</v>
      </c>
      <c r="D19" s="10" t="s">
        <v>100</v>
      </c>
    </row>
    <row r="20" spans="1:9">
      <c r="A20" s="10" t="s">
        <v>90</v>
      </c>
      <c r="B20" s="10" t="s">
        <v>91</v>
      </c>
      <c r="C20" s="10" t="s">
        <v>101</v>
      </c>
      <c r="D20" s="10" t="s">
        <v>102</v>
      </c>
    </row>
    <row r="21" spans="1:9">
      <c r="A21" s="11" t="s">
        <v>92</v>
      </c>
      <c r="B21" s="11" t="s">
        <v>93</v>
      </c>
      <c r="C21" s="11" t="s">
        <v>103</v>
      </c>
      <c r="D21" s="11" t="s">
        <v>104</v>
      </c>
    </row>
    <row r="22" spans="1:9">
      <c r="A22" s="12"/>
      <c r="B22" s="12"/>
      <c r="C22" s="12"/>
      <c r="D22" s="12"/>
      <c r="E22" s="12"/>
      <c r="F22" s="12"/>
    </row>
    <row r="24" ht="72" customHeight="1" spans="1:9">
      <c r="A24" s="13" t="s">
        <v>105</v>
      </c>
      <c r="B24" s="13"/>
      <c r="C24" s="13"/>
      <c r="D24" s="13"/>
      <c r="E24" s="13"/>
      <c r="F24" s="13"/>
      <c r="G24" s="13"/>
      <c r="H24" s="13"/>
      <c r="I24" s="13"/>
    </row>
    <row r="26" ht="37" customHeight="1"/>
  </sheetData>
  <mergeCells count="7">
    <mergeCell ref="A1:G1"/>
    <mergeCell ref="A2:G2"/>
    <mergeCell ref="B3:G3"/>
    <mergeCell ref="B4:G4"/>
    <mergeCell ref="B5:G5"/>
    <mergeCell ref="B6:G6"/>
    <mergeCell ref="A24:I2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Go Excelize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静态漂移测试</vt:lpstr>
      <vt:lpstr>磁干扰测试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时木时木</cp:lastModifiedBy>
  <dcterms:created xsi:type="dcterms:W3CDTF">2026-07-27T07:25:00Z</dcterms:created>
  <dcterms:modified xsi:type="dcterms:W3CDTF">2026-08-03T09:32:17Z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IGC">
    <vt:lpwstr>{"Label":"1","ContentProducer":"001191110102MACQD9K64010000","ProduceID":"7667105394775378884","ReservedCode1":"","ContentPropagator":"","PropagateID":"","ReservedCode2":""}</vt:lpwstr>
  </property>
  <property fmtid="{D5CDD505-2E9C-101B-9397-08002B2CF9AE}" pid="3" name="ICV">
    <vt:lpwstr>C468276B28B74DDE85F0C990DBFB22F2_12</vt:lpwstr>
  </property>
  <property fmtid="{D5CDD505-2E9C-101B-9397-08002B2CF9AE}" pid="4" name="KSOProductBuildVer">
    <vt:lpwstr>2052-12.1.0.26895</vt:lpwstr>
  </property>
  <property fmtid="{D5CDD505-2E9C-101B-9397-08002B2CF9AE}" pid="5" name="CalculationRule">
    <vt:i4>0</vt:i4>
  </property>
</Properties>
</file>